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6060" yWindow="640" windowWidth="25600" windowHeight="18420" tabRatio="500"/>
  </bookViews>
  <sheets>
    <sheet name="Sheet1" sheetId="1" r:id="rId1"/>
  </sheets>
  <definedNames>
    <definedName name="_xlnm.Print_Area" localSheetId="0">Sheet1!$A$1:$E$46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E46" i="1"/>
  <c r="B41" i="1"/>
  <c r="B46" i="1"/>
  <c r="E34" i="1"/>
  <c r="E38" i="1"/>
  <c r="B38" i="1"/>
  <c r="B34" i="1"/>
  <c r="E26" i="1"/>
  <c r="E31" i="1"/>
  <c r="E23" i="1"/>
  <c r="B31" i="1"/>
  <c r="B26" i="1"/>
  <c r="B23" i="1"/>
  <c r="B13" i="1"/>
  <c r="B11" i="1"/>
  <c r="B10" i="1"/>
  <c r="B7" i="1"/>
</calcChain>
</file>

<file path=xl/sharedStrings.xml><?xml version="1.0" encoding="utf-8"?>
<sst xmlns="http://schemas.openxmlformats.org/spreadsheetml/2006/main" count="57" uniqueCount="24">
  <si>
    <t>Current Balance</t>
  </si>
  <si>
    <t>Reimbursement UMBC</t>
  </si>
  <si>
    <t>Final Payment - Camp</t>
  </si>
  <si>
    <t>Insurance - Due September</t>
  </si>
  <si>
    <t>Donation - BDR Foundation</t>
  </si>
  <si>
    <t>Ongoing Fees</t>
  </si>
  <si>
    <t>Insurance - Selective</t>
  </si>
  <si>
    <t>Insurance - Hanover</t>
  </si>
  <si>
    <t>PO Box - Fulton</t>
  </si>
  <si>
    <t>Storage Unit</t>
  </si>
  <si>
    <t>Squarespace</t>
  </si>
  <si>
    <t>Income - 15</t>
  </si>
  <si>
    <t>Teacher</t>
  </si>
  <si>
    <t>Assistant</t>
  </si>
  <si>
    <t>Income - 20</t>
  </si>
  <si>
    <t>Snacks and Supplies</t>
  </si>
  <si>
    <t>Software</t>
  </si>
  <si>
    <t>Financial Modeling - Scratch</t>
  </si>
  <si>
    <t>Financial Modeling - Tynker</t>
  </si>
  <si>
    <t>Financial Modeling - WeDo</t>
  </si>
  <si>
    <t>Financial Modeling - Foundations</t>
  </si>
  <si>
    <t>Tee Shirt</t>
  </si>
  <si>
    <t>HGC - Fall Report 2015</t>
  </si>
  <si>
    <t>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</si>
</sst>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;[Red]&quot;$&quot;#,##0.0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/>
    <xf numFmtId="44" fontId="4" fillId="0" borderId="0" xfId="0" applyNumberFormat="1" applyFont="1"/>
    <xf numFmtId="0" fontId="0" fillId="2" borderId="0" xfId="0" applyFill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6"/>
  <sheetViews>
    <sheetView tabSelected="1" zoomScale="184" zoomScaleNormal="184" zoomScalePageLayoutView="184" workbookViewId="0">
      <selection activeCell="A9" sqref="A9"/>
    </sheetView>
  </sheetViews>
  <sheetFormatPr baseColWidth="10" defaultRowHeight="15" x14ac:dyDescent="0"/>
  <cols>
    <col min="1" max="1" width="28.1640625" bestFit="1" customWidth="1"/>
    <col min="2" max="2" width="11.5" bestFit="1" customWidth="1"/>
    <col min="4" max="4" width="28.1640625" bestFit="1" customWidth="1"/>
  </cols>
  <sheetData>
    <row r="1" spans="1:2">
      <c r="A1" t="s">
        <v>22</v>
      </c>
    </row>
    <row r="2" spans="1:2">
      <c r="A2" t="s">
        <v>0</v>
      </c>
      <c r="B2" s="2">
        <v>436</v>
      </c>
    </row>
    <row r="3" spans="1:2">
      <c r="A3" t="s">
        <v>1</v>
      </c>
      <c r="B3" s="2">
        <v>518.32000000000005</v>
      </c>
    </row>
    <row r="4" spans="1:2">
      <c r="A4" t="s">
        <v>2</v>
      </c>
      <c r="B4" s="3">
        <v>-500</v>
      </c>
    </row>
    <row r="5" spans="1:2">
      <c r="A5" t="s">
        <v>3</v>
      </c>
      <c r="B5" s="3">
        <v>-443</v>
      </c>
    </row>
    <row r="6" spans="1:2">
      <c r="A6" t="s">
        <v>4</v>
      </c>
      <c r="B6" s="2">
        <v>5000</v>
      </c>
    </row>
    <row r="7" spans="1:2">
      <c r="B7" s="2">
        <f>SUM(B2:B6)</f>
        <v>5011.32</v>
      </c>
    </row>
    <row r="8" spans="1:2">
      <c r="B8" s="1"/>
    </row>
    <row r="9" spans="1:2">
      <c r="A9" t="s">
        <v>5</v>
      </c>
      <c r="B9" s="1"/>
    </row>
    <row r="10" spans="1:2">
      <c r="A10" t="s">
        <v>6</v>
      </c>
      <c r="B10" s="2">
        <f>443*4</f>
        <v>1772</v>
      </c>
    </row>
    <row r="11" spans="1:2">
      <c r="A11" t="s">
        <v>7</v>
      </c>
      <c r="B11" s="2">
        <f>365*2</f>
        <v>730</v>
      </c>
    </row>
    <row r="12" spans="1:2">
      <c r="A12" t="s">
        <v>8</v>
      </c>
      <c r="B12" s="2">
        <v>56</v>
      </c>
    </row>
    <row r="13" spans="1:2">
      <c r="A13" t="s">
        <v>9</v>
      </c>
      <c r="B13" s="2">
        <f>55*12</f>
        <v>660</v>
      </c>
    </row>
    <row r="14" spans="1:2">
      <c r="A14" t="s">
        <v>10</v>
      </c>
      <c r="B14" s="2">
        <v>192</v>
      </c>
    </row>
    <row r="15" spans="1:2">
      <c r="A15" t="s">
        <v>23</v>
      </c>
      <c r="B15" s="2">
        <v>10000</v>
      </c>
    </row>
    <row r="16" spans="1:2">
      <c r="B16" s="2">
        <f>SUM(B10:B15)</f>
        <v>13410</v>
      </c>
    </row>
    <row r="17" spans="1:5">
      <c r="A17" s="5"/>
      <c r="B17" s="5"/>
      <c r="C17" s="5"/>
      <c r="D17" s="5"/>
      <c r="E17" s="5"/>
    </row>
    <row r="18" spans="1:5">
      <c r="A18" t="s">
        <v>17</v>
      </c>
      <c r="B18" s="2">
        <v>100</v>
      </c>
      <c r="D18" t="s">
        <v>17</v>
      </c>
      <c r="E18" s="2">
        <v>100</v>
      </c>
    </row>
    <row r="19" spans="1:5">
      <c r="A19" t="s">
        <v>11</v>
      </c>
      <c r="B19" s="2">
        <v>1500</v>
      </c>
      <c r="D19" t="s">
        <v>14</v>
      </c>
      <c r="E19" s="2">
        <v>2000</v>
      </c>
    </row>
    <row r="20" spans="1:5">
      <c r="A20" t="s">
        <v>12</v>
      </c>
      <c r="B20" s="3">
        <v>-1100</v>
      </c>
      <c r="D20" t="s">
        <v>12</v>
      </c>
      <c r="E20" s="3">
        <v>-1100</v>
      </c>
    </row>
    <row r="21" spans="1:5">
      <c r="A21" t="s">
        <v>13</v>
      </c>
      <c r="B21" s="3">
        <v>-400</v>
      </c>
      <c r="D21" t="s">
        <v>13</v>
      </c>
      <c r="E21" s="3">
        <v>-400</v>
      </c>
    </row>
    <row r="22" spans="1:5">
      <c r="A22" t="s">
        <v>15</v>
      </c>
      <c r="B22" s="3">
        <v>-300</v>
      </c>
      <c r="D22" t="s">
        <v>15</v>
      </c>
      <c r="E22" s="3">
        <v>-300</v>
      </c>
    </row>
    <row r="23" spans="1:5">
      <c r="B23" s="3">
        <f>SUM(B19:B22)</f>
        <v>-300</v>
      </c>
      <c r="E23" s="4">
        <f>SUM(E19:E22)</f>
        <v>200</v>
      </c>
    </row>
    <row r="25" spans="1:5">
      <c r="A25" t="s">
        <v>18</v>
      </c>
      <c r="B25" s="4">
        <v>125</v>
      </c>
      <c r="D25" t="s">
        <v>18</v>
      </c>
      <c r="E25" s="4">
        <v>125</v>
      </c>
    </row>
    <row r="26" spans="1:5">
      <c r="A26" t="s">
        <v>11</v>
      </c>
      <c r="B26" s="2">
        <f>15*125</f>
        <v>1875</v>
      </c>
      <c r="D26" t="s">
        <v>14</v>
      </c>
      <c r="E26" s="2">
        <f>20*125</f>
        <v>2500</v>
      </c>
    </row>
    <row r="27" spans="1:5">
      <c r="A27" t="s">
        <v>12</v>
      </c>
      <c r="B27" s="3">
        <v>-1100</v>
      </c>
      <c r="D27" t="s">
        <v>12</v>
      </c>
      <c r="E27" s="3">
        <v>-1100</v>
      </c>
    </row>
    <row r="28" spans="1:5">
      <c r="A28" t="s">
        <v>13</v>
      </c>
      <c r="B28" s="3">
        <v>-400</v>
      </c>
      <c r="D28" t="s">
        <v>13</v>
      </c>
      <c r="E28" s="3">
        <v>-400</v>
      </c>
    </row>
    <row r="29" spans="1:5">
      <c r="A29" t="s">
        <v>15</v>
      </c>
      <c r="B29" s="3">
        <v>-300</v>
      </c>
      <c r="D29" t="s">
        <v>15</v>
      </c>
      <c r="E29" s="3">
        <v>-300</v>
      </c>
    </row>
    <row r="30" spans="1:5">
      <c r="A30" t="s">
        <v>16</v>
      </c>
      <c r="B30" s="3">
        <v>-300</v>
      </c>
      <c r="D30" t="s">
        <v>16</v>
      </c>
      <c r="E30" s="3">
        <v>-300</v>
      </c>
    </row>
    <row r="31" spans="1:5">
      <c r="B31" s="3">
        <f>SUM(B26:B30)</f>
        <v>-225</v>
      </c>
      <c r="E31" s="4">
        <f>SUM(E26:E30)</f>
        <v>400</v>
      </c>
    </row>
    <row r="33" spans="1:5">
      <c r="A33" t="s">
        <v>19</v>
      </c>
      <c r="B33" s="4">
        <v>125</v>
      </c>
      <c r="D33" t="s">
        <v>19</v>
      </c>
      <c r="E33" s="4">
        <v>125</v>
      </c>
    </row>
    <row r="34" spans="1:5">
      <c r="A34" t="s">
        <v>11</v>
      </c>
      <c r="B34" s="2">
        <f>15*125</f>
        <v>1875</v>
      </c>
      <c r="D34" t="s">
        <v>14</v>
      </c>
      <c r="E34" s="2">
        <f>20*125</f>
        <v>2500</v>
      </c>
    </row>
    <row r="35" spans="1:5">
      <c r="A35" t="s">
        <v>12</v>
      </c>
      <c r="B35" s="3">
        <v>-1100</v>
      </c>
      <c r="D35" t="s">
        <v>12</v>
      </c>
      <c r="E35" s="3">
        <v>-1100</v>
      </c>
    </row>
    <row r="36" spans="1:5">
      <c r="A36" t="s">
        <v>13</v>
      </c>
      <c r="B36" s="3">
        <v>-400</v>
      </c>
      <c r="D36" t="s">
        <v>13</v>
      </c>
      <c r="E36" s="3">
        <v>-400</v>
      </c>
    </row>
    <row r="37" spans="1:5">
      <c r="A37" t="s">
        <v>15</v>
      </c>
      <c r="B37" s="3">
        <v>-300</v>
      </c>
      <c r="D37" t="s">
        <v>15</v>
      </c>
      <c r="E37" s="3">
        <v>-300</v>
      </c>
    </row>
    <row r="38" spans="1:5">
      <c r="B38" s="4">
        <f>SUM(B34:B37)</f>
        <v>75</v>
      </c>
      <c r="E38" s="4">
        <f>SUM(E34:E37)</f>
        <v>700</v>
      </c>
    </row>
    <row r="40" spans="1:5">
      <c r="A40" t="s">
        <v>20</v>
      </c>
      <c r="B40" s="4">
        <v>100</v>
      </c>
      <c r="D40" t="s">
        <v>20</v>
      </c>
      <c r="E40" s="4">
        <v>100</v>
      </c>
    </row>
    <row r="41" spans="1:5">
      <c r="A41" t="s">
        <v>11</v>
      </c>
      <c r="B41" s="2">
        <f>15*100</f>
        <v>1500</v>
      </c>
      <c r="D41" t="s">
        <v>14</v>
      </c>
      <c r="E41" s="2">
        <v>2000</v>
      </c>
    </row>
    <row r="42" spans="1:5">
      <c r="A42" t="s">
        <v>12</v>
      </c>
      <c r="B42" s="3">
        <v>-1100</v>
      </c>
      <c r="D42" t="s">
        <v>12</v>
      </c>
      <c r="E42" s="3">
        <v>-1100</v>
      </c>
    </row>
    <row r="43" spans="1:5">
      <c r="A43" t="s">
        <v>13</v>
      </c>
      <c r="B43" s="3">
        <v>-400</v>
      </c>
      <c r="D43" t="s">
        <v>13</v>
      </c>
      <c r="E43" s="3">
        <v>-400</v>
      </c>
    </row>
    <row r="44" spans="1:5">
      <c r="A44" t="s">
        <v>15</v>
      </c>
      <c r="B44" s="3">
        <v>-300</v>
      </c>
      <c r="D44" t="s">
        <v>15</v>
      </c>
      <c r="E44" s="3">
        <v>-300</v>
      </c>
    </row>
    <row r="45" spans="1:5">
      <c r="A45" t="s">
        <v>21</v>
      </c>
      <c r="B45" s="3">
        <v>-300</v>
      </c>
      <c r="D45" t="s">
        <v>21</v>
      </c>
      <c r="E45" s="3">
        <v>-300</v>
      </c>
    </row>
    <row r="46" spans="1:5">
      <c r="B46" s="3">
        <f>SUM(B41:B45)</f>
        <v>-600</v>
      </c>
      <c r="E46" s="3">
        <f>SUM(E41:E45)</f>
        <v>-100</v>
      </c>
    </row>
  </sheetData>
  <phoneticPr fontId="5" type="noConversion"/>
  <pageMargins left="0.75" right="0.75" top="1" bottom="1" header="0.5" footer="0.5"/>
  <pageSetup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Egan</dc:creator>
  <cp:lastModifiedBy>Kathleen Egan</cp:lastModifiedBy>
  <cp:lastPrinted>2015-09-04T10:34:36Z</cp:lastPrinted>
  <dcterms:created xsi:type="dcterms:W3CDTF">2015-09-04T10:14:49Z</dcterms:created>
  <dcterms:modified xsi:type="dcterms:W3CDTF">2015-09-04T10:34:44Z</dcterms:modified>
</cp:coreProperties>
</file>